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AT Annuaire Sttq\2022\"/>
    </mc:Choice>
  </mc:AlternateContent>
  <bookViews>
    <workbookView xWindow="0" yWindow="0" windowWidth="20490" windowHeight="790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46" i="1"/>
  <c r="M45" i="1"/>
  <c r="M44" i="1"/>
  <c r="M43" i="1"/>
  <c r="M42" i="1"/>
  <c r="M41" i="1"/>
  <c r="M40" i="1"/>
  <c r="H39" i="1"/>
  <c r="M39" i="1" s="1"/>
  <c r="M38" i="1"/>
  <c r="G37" i="1"/>
  <c r="M37" i="1" s="1"/>
  <c r="M36" i="1"/>
  <c r="H35" i="1"/>
  <c r="M35" i="1" s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<sst xmlns="http://schemas.openxmlformats.org/spreadsheetml/2006/main" count="68" uniqueCount="61">
  <si>
    <t>Bénéficiaires</t>
  </si>
  <si>
    <t>Analamanga</t>
  </si>
  <si>
    <t>Vakinankaratra</t>
  </si>
  <si>
    <t>Bongolava</t>
  </si>
  <si>
    <t>Itasy</t>
  </si>
  <si>
    <t>Sofia</t>
  </si>
  <si>
    <t>Betsiboka</t>
  </si>
  <si>
    <t>Melaky</t>
  </si>
  <si>
    <t>Boeny</t>
  </si>
  <si>
    <t>Sava</t>
  </si>
  <si>
    <t>Diana</t>
  </si>
  <si>
    <r>
      <t xml:space="preserve">TRAVAIL
</t>
    </r>
    <r>
      <rPr>
        <sz val="11"/>
        <color rgb="FF000000"/>
        <rFont val="Times New Roman"/>
        <family val="1"/>
      </rPr>
      <t>Inspection du travail, conseil des usagers , visas et autorisation</t>
    </r>
  </si>
  <si>
    <t>Visites d’établissements (Inspection de travail)</t>
  </si>
  <si>
    <t>Contre-visite d'inspection de travail</t>
  </si>
  <si>
    <t>Réception de lettres de doléances</t>
  </si>
  <si>
    <t>Règlements de différends de travail</t>
  </si>
  <si>
    <t>Conseil des usagers (oral et écrit)</t>
  </si>
  <si>
    <t>Visa de contrat de travail</t>
  </si>
  <si>
    <t>Visa de Règlement Intérieur</t>
  </si>
  <si>
    <t>Délivrance de Visas de convention collective</t>
  </si>
  <si>
    <t>Délivrance de Visas sur les horaires du travail</t>
  </si>
  <si>
    <t/>
  </si>
  <si>
    <t>Autorisation d'heures supplémentaires</t>
  </si>
  <si>
    <t>Autorisation de jours fériés</t>
  </si>
  <si>
    <t>Autorisation de travail de dimanche</t>
  </si>
  <si>
    <t>Autorisation de travail de nuit des femmes</t>
  </si>
  <si>
    <t>Licenciement pour motif économique</t>
  </si>
  <si>
    <t xml:space="preserve">Déclaration de chômage technique </t>
  </si>
  <si>
    <r>
      <t xml:space="preserve">Fermeture </t>
    </r>
    <r>
      <rPr>
        <sz val="11"/>
        <color rgb="FF92D050"/>
        <rFont val="Times New Roman"/>
        <family val="1"/>
      </rPr>
      <t xml:space="preserve">et ouverture </t>
    </r>
    <r>
      <rPr>
        <sz val="11"/>
        <color rgb="FF000000"/>
        <rFont val="Times New Roman"/>
        <family val="1"/>
      </rPr>
      <t>d'établissement</t>
    </r>
  </si>
  <si>
    <t xml:space="preserve">Traitement de licenciement de délégué/comité d'entreprise </t>
  </si>
  <si>
    <t>Election de délégué du personnel</t>
  </si>
  <si>
    <t>Mise en place de comité d'entreprise</t>
  </si>
  <si>
    <t>Lutte contre le Travail des enfants</t>
  </si>
  <si>
    <t>EMPLOI
Attestation de chômage, visa et promotion de l'emploi</t>
  </si>
  <si>
    <t>Visites d’établissements (Inspection d'emploi)</t>
  </si>
  <si>
    <t xml:space="preserve">Délivrance d'Attestation de chômage </t>
  </si>
  <si>
    <t>Réception de demande d'emploi</t>
  </si>
  <si>
    <t>Visa d'offre d'emploi</t>
  </si>
  <si>
    <t xml:space="preserve">Publication des offres d'emploi </t>
  </si>
  <si>
    <t xml:space="preserve">Renseignements périodiques </t>
  </si>
  <si>
    <t>Déclaration d’établissements</t>
  </si>
  <si>
    <t>Réception de Demande de permis travail</t>
  </si>
  <si>
    <t>Visa de contrat de travailleur étranger</t>
  </si>
  <si>
    <t>Conseil, orientation et encadrement des demandeurs d'emploi</t>
  </si>
  <si>
    <t xml:space="preserve"> </t>
  </si>
  <si>
    <t xml:space="preserve">Formations de jeunes </t>
  </si>
  <si>
    <t xml:space="preserve">FOP
Traitement des dossiers et formation des agents de l'Etat </t>
  </si>
  <si>
    <t>Traitement d'Avancements</t>
  </si>
  <si>
    <t>Traitement d'Indemnités compensatrices</t>
  </si>
  <si>
    <t>Visa de Renouvellements et avenants de contrat </t>
  </si>
  <si>
    <t>Visa de Relevés des services effectués</t>
  </si>
  <si>
    <t xml:space="preserve">Traitement de Congés </t>
  </si>
  <si>
    <t>Ratification de PV de la commission 
administrative paritaire</t>
  </si>
  <si>
    <t>Autorisation de sortie</t>
  </si>
  <si>
    <t>Activation du guichet unique de traitement des dossiers des Agents  de l'Etat</t>
  </si>
  <si>
    <t>Certification d'équivalence administratives</t>
  </si>
  <si>
    <t>Conseils des usagers</t>
  </si>
  <si>
    <t>Formations des agents de l'Etat</t>
  </si>
  <si>
    <t>Renforcement des capacités AUGURE</t>
  </si>
  <si>
    <t>TOTAL</t>
  </si>
  <si>
    <t>Statistique d'activités de Directions Régionales TEFPLS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</si>
</sst>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92D05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C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5E0B2"/>
        <bgColor rgb="FF000000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" xfId="0" applyFont="1" applyBorder="1" applyAlignment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right" vertical="center" wrapText="1"/>
    </xf>
    <xf numFmtId="0" fontId="3" fillId="4" borderId="1" xfId="0" quotePrefix="1" applyFont="1" applyFill="1" applyBorder="1" applyAlignment="1">
      <alignment horizontal="right" wrapText="1"/>
    </xf>
    <xf numFmtId="0" fontId="3" fillId="4" borderId="1" xfId="0" quotePrefix="1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/>
    </xf>
    <xf numFmtId="0" fontId="2" fillId="8" borderId="1" xfId="0" applyFont="1" applyFill="1" applyBorder="1"/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top" wrapText="1"/>
    </xf>
    <xf numFmtId="0" fontId="2" fillId="4" borderId="1" xfId="0" quotePrefix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>
      <selection activeCell="M5" sqref="M5"/>
    </sheetView>
  </sheetViews>
  <sheetFormatPr baseColWidth="10" defaultRowHeight="15" x14ac:dyDescent="0.25"/>
  <cols>
    <col min="1" max="1" width="12.42578125" customWidth="1"/>
    <col min="2" max="2" width="46.85546875" customWidth="1"/>
    <col min="3" max="3" width="9.7109375" customWidth="1"/>
    <col min="4" max="4" width="9" customWidth="1"/>
    <col min="5" max="5" width="9.140625" customWidth="1"/>
    <col min="6" max="6" width="8.7109375" customWidth="1"/>
    <col min="7" max="7" width="8.28515625" customWidth="1"/>
    <col min="8" max="8" width="9.7109375" customWidth="1"/>
    <col min="9" max="9" width="7.7109375" customWidth="1"/>
    <col min="10" max="10" width="8.140625" customWidth="1"/>
    <col min="11" max="11" width="12.140625" customWidth="1"/>
  </cols>
  <sheetData>
    <row r="1" spans="1:13" x14ac:dyDescent="0.25">
      <c r="A1" s="53" t="s">
        <v>60</v>
      </c>
    </row>
    <row r="2" spans="1:13" x14ac:dyDescent="0.25">
      <c r="A2" s="49"/>
      <c r="B2" s="48"/>
      <c r="C2" s="48"/>
      <c r="D2" s="48"/>
      <c r="E2" s="48"/>
      <c r="F2" s="47"/>
      <c r="G2" s="48"/>
      <c r="H2" s="48"/>
      <c r="I2" s="48"/>
      <c r="J2" s="48"/>
      <c r="K2" s="48"/>
      <c r="L2" s="48"/>
      <c r="M2" s="48"/>
    </row>
    <row r="3" spans="1:13" ht="28.5" x14ac:dyDescent="0.25">
      <c r="A3" s="1"/>
      <c r="B3" s="50" t="s">
        <v>0</v>
      </c>
      <c r="C3" s="50" t="s">
        <v>1</v>
      </c>
      <c r="D3" s="50" t="s">
        <v>2</v>
      </c>
      <c r="E3" s="50" t="s">
        <v>3</v>
      </c>
      <c r="F3" s="51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52" t="s">
        <v>9</v>
      </c>
      <c r="L3" s="52" t="s">
        <v>10</v>
      </c>
      <c r="M3" s="52" t="s">
        <v>59</v>
      </c>
    </row>
    <row r="4" spans="1:13" x14ac:dyDescent="0.25">
      <c r="A4" s="31" t="s">
        <v>11</v>
      </c>
      <c r="B4" s="32" t="s">
        <v>12</v>
      </c>
      <c r="C4" s="33">
        <v>154</v>
      </c>
      <c r="D4" s="3">
        <v>74</v>
      </c>
      <c r="E4" s="3">
        <v>11</v>
      </c>
      <c r="F4" s="3">
        <v>20</v>
      </c>
      <c r="G4" s="4">
        <v>51</v>
      </c>
      <c r="H4" s="4">
        <v>17</v>
      </c>
      <c r="I4" s="13">
        <v>54</v>
      </c>
      <c r="J4" s="13"/>
      <c r="K4" s="7">
        <v>216</v>
      </c>
      <c r="L4" s="8"/>
      <c r="M4" s="8">
        <f>SUM(C4:L4)</f>
        <v>597</v>
      </c>
    </row>
    <row r="5" spans="1:13" x14ac:dyDescent="0.25">
      <c r="A5" s="31"/>
      <c r="B5" s="32" t="s">
        <v>13</v>
      </c>
      <c r="C5" s="33">
        <v>10</v>
      </c>
      <c r="D5" s="3">
        <v>26</v>
      </c>
      <c r="E5" s="3"/>
      <c r="F5" s="3"/>
      <c r="G5" s="4"/>
      <c r="H5" s="4"/>
      <c r="I5" s="13"/>
      <c r="J5" s="13"/>
      <c r="K5" s="7"/>
      <c r="L5" s="8"/>
      <c r="M5" s="8">
        <f t="shared" ref="M5:M46" si="0">SUM(C5:L5)</f>
        <v>36</v>
      </c>
    </row>
    <row r="6" spans="1:13" x14ac:dyDescent="0.25">
      <c r="A6" s="34"/>
      <c r="B6" s="35" t="s">
        <v>14</v>
      </c>
      <c r="C6" s="33"/>
      <c r="D6" s="33"/>
      <c r="E6" s="3"/>
      <c r="F6" s="3"/>
      <c r="G6" s="4"/>
      <c r="H6" s="4">
        <v>0</v>
      </c>
      <c r="I6" s="13"/>
      <c r="J6" s="13"/>
      <c r="K6" s="7">
        <v>79</v>
      </c>
      <c r="L6" s="8"/>
      <c r="M6" s="8">
        <f t="shared" si="0"/>
        <v>79</v>
      </c>
    </row>
    <row r="7" spans="1:13" x14ac:dyDescent="0.25">
      <c r="A7" s="34"/>
      <c r="B7" s="32" t="s">
        <v>15</v>
      </c>
      <c r="C7" s="33">
        <v>1056</v>
      </c>
      <c r="D7" s="3">
        <v>88</v>
      </c>
      <c r="E7" s="3">
        <v>4</v>
      </c>
      <c r="F7" s="3">
        <v>11</v>
      </c>
      <c r="G7" s="4">
        <v>26</v>
      </c>
      <c r="H7" s="5">
        <v>76</v>
      </c>
      <c r="I7" s="6"/>
      <c r="J7" s="6"/>
      <c r="K7" s="7">
        <v>54</v>
      </c>
      <c r="L7" s="8">
        <v>113</v>
      </c>
      <c r="M7" s="8">
        <f t="shared" si="0"/>
        <v>1428</v>
      </c>
    </row>
    <row r="8" spans="1:13" x14ac:dyDescent="0.25">
      <c r="A8" s="34"/>
      <c r="B8" s="35" t="s">
        <v>16</v>
      </c>
      <c r="C8" s="36">
        <v>4205</v>
      </c>
      <c r="D8" s="3">
        <v>322</v>
      </c>
      <c r="E8" s="3">
        <v>35</v>
      </c>
      <c r="F8" s="3"/>
      <c r="G8" s="4"/>
      <c r="H8" s="9">
        <v>105</v>
      </c>
      <c r="I8" s="10"/>
      <c r="J8" s="10"/>
      <c r="K8" s="11">
        <v>36</v>
      </c>
      <c r="L8" s="12"/>
      <c r="M8" s="8">
        <f t="shared" si="0"/>
        <v>4703</v>
      </c>
    </row>
    <row r="9" spans="1:13" x14ac:dyDescent="0.25">
      <c r="A9" s="34"/>
      <c r="B9" s="35" t="s">
        <v>17</v>
      </c>
      <c r="C9" s="36">
        <v>450</v>
      </c>
      <c r="D9" s="3"/>
      <c r="E9" s="3">
        <v>6</v>
      </c>
      <c r="F9" s="3"/>
      <c r="G9" s="4">
        <v>82</v>
      </c>
      <c r="H9" s="9">
        <v>40</v>
      </c>
      <c r="I9" s="10"/>
      <c r="J9" s="10">
        <v>42</v>
      </c>
      <c r="K9" s="11">
        <v>324</v>
      </c>
      <c r="L9" s="12">
        <v>349</v>
      </c>
      <c r="M9" s="8">
        <f t="shared" si="0"/>
        <v>1293</v>
      </c>
    </row>
    <row r="10" spans="1:13" x14ac:dyDescent="0.25">
      <c r="A10" s="34"/>
      <c r="B10" s="35" t="s">
        <v>18</v>
      </c>
      <c r="C10" s="36">
        <v>129</v>
      </c>
      <c r="D10" s="3"/>
      <c r="E10" s="3">
        <v>2</v>
      </c>
      <c r="F10" s="3"/>
      <c r="G10" s="4">
        <v>6</v>
      </c>
      <c r="H10" s="9">
        <v>0</v>
      </c>
      <c r="I10" s="10"/>
      <c r="J10" s="10"/>
      <c r="K10" s="11">
        <v>3</v>
      </c>
      <c r="L10" s="12"/>
      <c r="M10" s="8">
        <f t="shared" si="0"/>
        <v>140</v>
      </c>
    </row>
    <row r="11" spans="1:13" x14ac:dyDescent="0.25">
      <c r="A11" s="34"/>
      <c r="B11" s="37" t="s">
        <v>19</v>
      </c>
      <c r="C11" s="36">
        <v>6</v>
      </c>
      <c r="D11" s="3"/>
      <c r="E11" s="3">
        <v>0</v>
      </c>
      <c r="F11" s="3"/>
      <c r="G11" s="4"/>
      <c r="H11" s="9">
        <v>0</v>
      </c>
      <c r="I11" s="10"/>
      <c r="J11" s="10"/>
      <c r="K11" s="11">
        <v>0</v>
      </c>
      <c r="L11" s="12"/>
      <c r="M11" s="8">
        <f t="shared" si="0"/>
        <v>6</v>
      </c>
    </row>
    <row r="12" spans="1:13" x14ac:dyDescent="0.25">
      <c r="A12" s="34"/>
      <c r="B12" s="37" t="s">
        <v>20</v>
      </c>
      <c r="C12" s="36">
        <v>400</v>
      </c>
      <c r="D12" s="3"/>
      <c r="E12" s="3">
        <v>0</v>
      </c>
      <c r="F12" s="3"/>
      <c r="G12" s="4">
        <v>0</v>
      </c>
      <c r="H12" s="9">
        <v>0</v>
      </c>
      <c r="I12" s="10"/>
      <c r="J12" s="10"/>
      <c r="K12" s="11">
        <v>1</v>
      </c>
      <c r="L12" s="12" t="s">
        <v>21</v>
      </c>
      <c r="M12" s="8">
        <f t="shared" si="0"/>
        <v>401</v>
      </c>
    </row>
    <row r="13" spans="1:13" x14ac:dyDescent="0.25">
      <c r="A13" s="34"/>
      <c r="B13" s="37" t="s">
        <v>22</v>
      </c>
      <c r="C13" s="36">
        <v>352</v>
      </c>
      <c r="D13" s="3">
        <v>38</v>
      </c>
      <c r="E13" s="3">
        <v>0</v>
      </c>
      <c r="F13" s="3"/>
      <c r="G13" s="4">
        <v>0</v>
      </c>
      <c r="H13" s="9">
        <v>0</v>
      </c>
      <c r="I13" s="10"/>
      <c r="J13" s="10"/>
      <c r="K13" s="11">
        <v>8</v>
      </c>
      <c r="L13" s="12" t="s">
        <v>21</v>
      </c>
      <c r="M13" s="8">
        <f t="shared" si="0"/>
        <v>398</v>
      </c>
    </row>
    <row r="14" spans="1:13" x14ac:dyDescent="0.25">
      <c r="A14" s="34"/>
      <c r="B14" s="37" t="s">
        <v>23</v>
      </c>
      <c r="C14" s="36">
        <v>15</v>
      </c>
      <c r="D14" s="3"/>
      <c r="E14" s="3">
        <v>0</v>
      </c>
      <c r="F14" s="3"/>
      <c r="G14" s="4">
        <v>0</v>
      </c>
      <c r="H14" s="9">
        <v>0</v>
      </c>
      <c r="I14" s="10"/>
      <c r="J14" s="10"/>
      <c r="K14" s="11">
        <v>1</v>
      </c>
      <c r="L14" s="12" t="s">
        <v>21</v>
      </c>
      <c r="M14" s="8">
        <f t="shared" si="0"/>
        <v>16</v>
      </c>
    </row>
    <row r="15" spans="1:13" x14ac:dyDescent="0.25">
      <c r="A15" s="34"/>
      <c r="B15" s="37" t="s">
        <v>24</v>
      </c>
      <c r="C15" s="36">
        <v>50</v>
      </c>
      <c r="D15" s="3"/>
      <c r="E15" s="3">
        <v>0</v>
      </c>
      <c r="F15" s="3"/>
      <c r="G15" s="4">
        <v>0</v>
      </c>
      <c r="H15" s="9">
        <v>0</v>
      </c>
      <c r="I15" s="10"/>
      <c r="J15" s="10"/>
      <c r="K15" s="11">
        <v>4</v>
      </c>
      <c r="L15" s="12" t="s">
        <v>21</v>
      </c>
      <c r="M15" s="8">
        <f t="shared" si="0"/>
        <v>54</v>
      </c>
    </row>
    <row r="16" spans="1:13" x14ac:dyDescent="0.25">
      <c r="A16" s="34"/>
      <c r="B16" s="37" t="s">
        <v>25</v>
      </c>
      <c r="C16" s="36">
        <v>4</v>
      </c>
      <c r="D16" s="3"/>
      <c r="E16" s="3">
        <v>0</v>
      </c>
      <c r="F16" s="3"/>
      <c r="G16" s="4">
        <v>0</v>
      </c>
      <c r="H16" s="9">
        <v>0</v>
      </c>
      <c r="I16" s="10"/>
      <c r="J16" s="10"/>
      <c r="K16" s="11">
        <v>0</v>
      </c>
      <c r="L16" s="12">
        <v>1</v>
      </c>
      <c r="M16" s="8">
        <f t="shared" si="0"/>
        <v>5</v>
      </c>
    </row>
    <row r="17" spans="1:13" x14ac:dyDescent="0.25">
      <c r="A17" s="34"/>
      <c r="B17" s="38" t="s">
        <v>26</v>
      </c>
      <c r="C17" s="36">
        <v>2</v>
      </c>
      <c r="D17" s="3">
        <v>1</v>
      </c>
      <c r="E17" s="3">
        <v>13</v>
      </c>
      <c r="F17" s="3"/>
      <c r="G17" s="4"/>
      <c r="H17" s="9">
        <v>0</v>
      </c>
      <c r="I17" s="10"/>
      <c r="J17" s="10"/>
      <c r="K17" s="11">
        <v>16</v>
      </c>
      <c r="L17" s="12">
        <v>1</v>
      </c>
      <c r="M17" s="8">
        <f t="shared" si="0"/>
        <v>33</v>
      </c>
    </row>
    <row r="18" spans="1:13" x14ac:dyDescent="0.25">
      <c r="A18" s="34"/>
      <c r="B18" s="35" t="s">
        <v>27</v>
      </c>
      <c r="C18" s="39">
        <v>3</v>
      </c>
      <c r="D18" s="3">
        <v>2</v>
      </c>
      <c r="E18" s="3">
        <v>0</v>
      </c>
      <c r="F18" s="3"/>
      <c r="G18" s="4"/>
      <c r="H18" s="9">
        <v>0</v>
      </c>
      <c r="I18" s="10"/>
      <c r="J18" s="10"/>
      <c r="K18" s="11">
        <v>5</v>
      </c>
      <c r="L18" s="12">
        <v>3</v>
      </c>
      <c r="M18" s="8">
        <f t="shared" si="0"/>
        <v>13</v>
      </c>
    </row>
    <row r="19" spans="1:13" x14ac:dyDescent="0.25">
      <c r="A19" s="34"/>
      <c r="B19" s="38" t="s">
        <v>28</v>
      </c>
      <c r="C19" s="36">
        <v>2</v>
      </c>
      <c r="D19" s="3"/>
      <c r="E19" s="3">
        <v>0</v>
      </c>
      <c r="F19" s="3"/>
      <c r="G19" s="4"/>
      <c r="H19" s="9">
        <v>40</v>
      </c>
      <c r="I19" s="10"/>
      <c r="J19" s="10">
        <v>7</v>
      </c>
      <c r="K19" s="11">
        <v>1</v>
      </c>
      <c r="L19" s="12" t="s">
        <v>21</v>
      </c>
      <c r="M19" s="8">
        <f t="shared" si="0"/>
        <v>50</v>
      </c>
    </row>
    <row r="20" spans="1:13" ht="30" x14ac:dyDescent="0.25">
      <c r="A20" s="34"/>
      <c r="B20" s="35" t="s">
        <v>29</v>
      </c>
      <c r="C20" s="36">
        <v>59</v>
      </c>
      <c r="D20" s="3">
        <v>5</v>
      </c>
      <c r="E20" s="3">
        <v>0</v>
      </c>
      <c r="F20" s="3"/>
      <c r="G20" s="4"/>
      <c r="H20" s="9"/>
      <c r="I20" s="10"/>
      <c r="J20" s="10"/>
      <c r="K20" s="11">
        <v>1</v>
      </c>
      <c r="L20" s="12" t="s">
        <v>21</v>
      </c>
      <c r="M20" s="8">
        <f t="shared" si="0"/>
        <v>65</v>
      </c>
    </row>
    <row r="21" spans="1:13" x14ac:dyDescent="0.25">
      <c r="A21" s="34"/>
      <c r="B21" s="35" t="s">
        <v>30</v>
      </c>
      <c r="C21" s="36">
        <v>355</v>
      </c>
      <c r="D21" s="3">
        <v>46</v>
      </c>
      <c r="E21" s="3">
        <v>1</v>
      </c>
      <c r="F21" s="3">
        <v>30</v>
      </c>
      <c r="G21" s="4">
        <v>20</v>
      </c>
      <c r="H21" s="9">
        <v>12</v>
      </c>
      <c r="I21" s="10"/>
      <c r="J21" s="10"/>
      <c r="K21" s="11">
        <v>18</v>
      </c>
      <c r="L21" s="12" t="s">
        <v>21</v>
      </c>
      <c r="M21" s="8">
        <f t="shared" si="0"/>
        <v>482</v>
      </c>
    </row>
    <row r="22" spans="1:13" x14ac:dyDescent="0.25">
      <c r="A22" s="34"/>
      <c r="B22" s="37" t="s">
        <v>31</v>
      </c>
      <c r="C22" s="36">
        <v>30</v>
      </c>
      <c r="D22" s="3"/>
      <c r="E22" s="3">
        <v>0</v>
      </c>
      <c r="F22" s="3"/>
      <c r="G22" s="5"/>
      <c r="H22" s="4"/>
      <c r="I22" s="13"/>
      <c r="J22" s="13"/>
      <c r="K22" s="11">
        <v>0</v>
      </c>
      <c r="L22" s="12" t="s">
        <v>21</v>
      </c>
      <c r="M22" s="8">
        <f t="shared" si="0"/>
        <v>30</v>
      </c>
    </row>
    <row r="23" spans="1:13" x14ac:dyDescent="0.25">
      <c r="A23" s="34"/>
      <c r="B23" s="35" t="s">
        <v>32</v>
      </c>
      <c r="C23" s="3"/>
      <c r="D23" s="3"/>
      <c r="E23" s="3">
        <v>0</v>
      </c>
      <c r="F23" s="3"/>
      <c r="G23" s="4">
        <v>4</v>
      </c>
      <c r="H23" s="9"/>
      <c r="I23" s="10"/>
      <c r="J23" s="10"/>
      <c r="K23" s="14">
        <v>7</v>
      </c>
      <c r="L23" s="15"/>
      <c r="M23" s="8">
        <f t="shared" si="0"/>
        <v>11</v>
      </c>
    </row>
    <row r="24" spans="1:13" x14ac:dyDescent="0.25">
      <c r="A24" s="16" t="s">
        <v>33</v>
      </c>
      <c r="B24" s="40" t="s">
        <v>34</v>
      </c>
      <c r="C24" s="41"/>
      <c r="D24" s="17">
        <v>38</v>
      </c>
      <c r="E24" s="17"/>
      <c r="F24" s="17"/>
      <c r="G24" s="18">
        <v>36</v>
      </c>
      <c r="H24" s="18"/>
      <c r="I24" s="19"/>
      <c r="J24" s="19"/>
      <c r="K24" s="18"/>
      <c r="L24" s="18"/>
      <c r="M24" s="8">
        <f t="shared" si="0"/>
        <v>74</v>
      </c>
    </row>
    <row r="25" spans="1:13" x14ac:dyDescent="0.25">
      <c r="A25" s="16"/>
      <c r="B25" s="20" t="s">
        <v>35</v>
      </c>
      <c r="C25" s="41"/>
      <c r="D25" s="17">
        <v>224</v>
      </c>
      <c r="E25" s="17">
        <v>9</v>
      </c>
      <c r="F25" s="17">
        <v>32</v>
      </c>
      <c r="G25" s="18">
        <v>429</v>
      </c>
      <c r="H25" s="18">
        <v>100</v>
      </c>
      <c r="I25" s="19">
        <v>44</v>
      </c>
      <c r="J25" s="19">
        <v>1620</v>
      </c>
      <c r="K25" s="18">
        <v>189</v>
      </c>
      <c r="L25" s="18">
        <v>1117</v>
      </c>
      <c r="M25" s="8">
        <f t="shared" si="0"/>
        <v>3764</v>
      </c>
    </row>
    <row r="26" spans="1:13" x14ac:dyDescent="0.25">
      <c r="A26" s="21"/>
      <c r="B26" s="22" t="s">
        <v>36</v>
      </c>
      <c r="C26" s="41"/>
      <c r="D26" s="17"/>
      <c r="E26" s="17">
        <v>0</v>
      </c>
      <c r="F26" s="17"/>
      <c r="G26" s="18">
        <v>0</v>
      </c>
      <c r="H26" s="18">
        <v>0</v>
      </c>
      <c r="I26" s="19"/>
      <c r="J26" s="19">
        <v>40</v>
      </c>
      <c r="K26" s="18">
        <v>227</v>
      </c>
      <c r="L26" s="18"/>
      <c r="M26" s="8">
        <f t="shared" si="0"/>
        <v>267</v>
      </c>
    </row>
    <row r="27" spans="1:13" x14ac:dyDescent="0.25">
      <c r="A27" s="21"/>
      <c r="B27" s="22" t="s">
        <v>37</v>
      </c>
      <c r="C27" s="41"/>
      <c r="D27" s="17">
        <v>770</v>
      </c>
      <c r="E27" s="17"/>
      <c r="F27" s="17">
        <v>5</v>
      </c>
      <c r="G27" s="18">
        <v>9</v>
      </c>
      <c r="H27" s="18">
        <v>10</v>
      </c>
      <c r="I27" s="19">
        <v>3</v>
      </c>
      <c r="J27" s="19">
        <v>224</v>
      </c>
      <c r="K27" s="18">
        <v>72</v>
      </c>
      <c r="L27" s="18">
        <v>117</v>
      </c>
      <c r="M27" s="8">
        <f t="shared" si="0"/>
        <v>1210</v>
      </c>
    </row>
    <row r="28" spans="1:13" x14ac:dyDescent="0.25">
      <c r="A28" s="21"/>
      <c r="B28" s="23" t="s">
        <v>38</v>
      </c>
      <c r="C28" s="41"/>
      <c r="D28" s="17"/>
      <c r="E28" s="17">
        <v>1</v>
      </c>
      <c r="F28" s="17"/>
      <c r="G28" s="18">
        <v>0</v>
      </c>
      <c r="H28" s="18">
        <v>0</v>
      </c>
      <c r="I28" s="19"/>
      <c r="J28" s="19"/>
      <c r="K28" s="18">
        <v>35</v>
      </c>
      <c r="L28" s="18"/>
      <c r="M28" s="8">
        <f t="shared" si="0"/>
        <v>36</v>
      </c>
    </row>
    <row r="29" spans="1:13" x14ac:dyDescent="0.25">
      <c r="A29" s="21"/>
      <c r="B29" s="22" t="s">
        <v>39</v>
      </c>
      <c r="C29" s="41"/>
      <c r="D29" s="17">
        <v>290</v>
      </c>
      <c r="E29" s="17">
        <v>5</v>
      </c>
      <c r="F29" s="17">
        <v>3</v>
      </c>
      <c r="G29" s="18">
        <v>62</v>
      </c>
      <c r="H29" s="18">
        <v>40</v>
      </c>
      <c r="I29" s="19"/>
      <c r="J29" s="19">
        <v>108</v>
      </c>
      <c r="K29" s="18">
        <v>24</v>
      </c>
      <c r="L29" s="18">
        <v>37</v>
      </c>
      <c r="M29" s="8">
        <f t="shared" si="0"/>
        <v>569</v>
      </c>
    </row>
    <row r="30" spans="1:13" x14ac:dyDescent="0.25">
      <c r="A30" s="21"/>
      <c r="B30" s="22" t="s">
        <v>40</v>
      </c>
      <c r="C30" s="41"/>
      <c r="D30" s="17"/>
      <c r="E30" s="17">
        <v>6</v>
      </c>
      <c r="F30" s="17"/>
      <c r="G30" s="18">
        <v>36</v>
      </c>
      <c r="H30" s="18"/>
      <c r="I30" s="19"/>
      <c r="J30" s="19">
        <v>7</v>
      </c>
      <c r="K30" s="18">
        <v>6</v>
      </c>
      <c r="L30" s="18">
        <v>4</v>
      </c>
      <c r="M30" s="8">
        <f t="shared" si="0"/>
        <v>59</v>
      </c>
    </row>
    <row r="31" spans="1:13" x14ac:dyDescent="0.25">
      <c r="A31" s="21"/>
      <c r="B31" s="22" t="s">
        <v>41</v>
      </c>
      <c r="C31" s="17"/>
      <c r="D31" s="17">
        <v>50</v>
      </c>
      <c r="E31" s="17">
        <v>0</v>
      </c>
      <c r="F31" s="17"/>
      <c r="G31" s="24">
        <v>27</v>
      </c>
      <c r="H31" s="18"/>
      <c r="I31" s="19"/>
      <c r="J31" s="19"/>
      <c r="K31" s="24">
        <v>4</v>
      </c>
      <c r="L31" s="24">
        <v>18</v>
      </c>
      <c r="M31" s="8">
        <f t="shared" si="0"/>
        <v>99</v>
      </c>
    </row>
    <row r="32" spans="1:13" x14ac:dyDescent="0.25">
      <c r="A32" s="21"/>
      <c r="B32" s="42" t="s">
        <v>42</v>
      </c>
      <c r="C32" s="17"/>
      <c r="D32" s="17">
        <v>300</v>
      </c>
      <c r="E32" s="17">
        <v>0</v>
      </c>
      <c r="F32" s="17">
        <v>39</v>
      </c>
      <c r="G32" s="24">
        <v>27</v>
      </c>
      <c r="H32" s="18">
        <v>4</v>
      </c>
      <c r="I32" s="19"/>
      <c r="J32" s="19">
        <v>42</v>
      </c>
      <c r="K32" s="24">
        <v>4</v>
      </c>
      <c r="L32" s="24">
        <v>18</v>
      </c>
      <c r="M32" s="8">
        <f t="shared" si="0"/>
        <v>434</v>
      </c>
    </row>
    <row r="33" spans="1:13" ht="30" x14ac:dyDescent="0.25">
      <c r="A33" s="21"/>
      <c r="B33" s="22" t="s">
        <v>43</v>
      </c>
      <c r="C33" s="41"/>
      <c r="D33" s="17"/>
      <c r="E33" s="17">
        <v>10</v>
      </c>
      <c r="F33" s="17"/>
      <c r="G33" s="18"/>
      <c r="H33" s="18">
        <v>10</v>
      </c>
      <c r="I33" s="19">
        <v>100</v>
      </c>
      <c r="J33" s="19"/>
      <c r="K33" s="18">
        <v>86</v>
      </c>
      <c r="L33" s="18" t="s">
        <v>44</v>
      </c>
      <c r="M33" s="8">
        <f t="shared" si="0"/>
        <v>206</v>
      </c>
    </row>
    <row r="34" spans="1:13" x14ac:dyDescent="0.25">
      <c r="A34" s="21"/>
      <c r="B34" s="40" t="s">
        <v>45</v>
      </c>
      <c r="C34" s="17"/>
      <c r="D34" s="17"/>
      <c r="E34" s="17">
        <v>0</v>
      </c>
      <c r="F34" s="17">
        <v>2</v>
      </c>
      <c r="G34" s="24">
        <v>125</v>
      </c>
      <c r="H34" s="18"/>
      <c r="I34" s="19">
        <v>100</v>
      </c>
      <c r="J34" s="19"/>
      <c r="K34" s="24">
        <v>75</v>
      </c>
      <c r="L34" s="24"/>
      <c r="M34" s="8">
        <f t="shared" si="0"/>
        <v>302</v>
      </c>
    </row>
    <row r="35" spans="1:13" x14ac:dyDescent="0.25">
      <c r="A35" s="43" t="s">
        <v>46</v>
      </c>
      <c r="B35" s="25" t="s">
        <v>47</v>
      </c>
      <c r="C35" s="44">
        <v>16876</v>
      </c>
      <c r="D35" s="26">
        <v>1630</v>
      </c>
      <c r="E35" s="26">
        <v>80</v>
      </c>
      <c r="F35" s="26">
        <v>1879</v>
      </c>
      <c r="G35" s="27">
        <v>648</v>
      </c>
      <c r="H35" s="27">
        <f>457+252</f>
        <v>709</v>
      </c>
      <c r="I35" s="27">
        <v>172</v>
      </c>
      <c r="J35" s="28"/>
      <c r="K35" s="27">
        <v>784</v>
      </c>
      <c r="L35" s="27">
        <v>1061</v>
      </c>
      <c r="M35" s="8">
        <f t="shared" si="0"/>
        <v>23839</v>
      </c>
    </row>
    <row r="36" spans="1:13" x14ac:dyDescent="0.25">
      <c r="A36" s="45"/>
      <c r="B36" s="25" t="s">
        <v>48</v>
      </c>
      <c r="C36" s="44"/>
      <c r="D36" s="26"/>
      <c r="E36" s="26"/>
      <c r="F36" s="26"/>
      <c r="G36" s="27">
        <v>306</v>
      </c>
      <c r="H36" s="27">
        <v>106</v>
      </c>
      <c r="I36" s="27">
        <v>0</v>
      </c>
      <c r="J36" s="28"/>
      <c r="K36" s="27"/>
      <c r="L36" s="27"/>
      <c r="M36" s="8">
        <f t="shared" si="0"/>
        <v>412</v>
      </c>
    </row>
    <row r="37" spans="1:13" x14ac:dyDescent="0.25">
      <c r="A37" s="45"/>
      <c r="B37" s="25" t="s">
        <v>49</v>
      </c>
      <c r="C37" s="44"/>
      <c r="D37" s="26"/>
      <c r="E37" s="26">
        <v>47</v>
      </c>
      <c r="F37" s="26"/>
      <c r="G37" s="27">
        <f>783+920</f>
        <v>1703</v>
      </c>
      <c r="H37" s="27">
        <v>157</v>
      </c>
      <c r="I37" s="27">
        <v>146</v>
      </c>
      <c r="J37" s="28"/>
      <c r="K37" s="27">
        <v>200</v>
      </c>
      <c r="L37" s="27">
        <v>115</v>
      </c>
      <c r="M37" s="8">
        <f t="shared" si="0"/>
        <v>2368</v>
      </c>
    </row>
    <row r="38" spans="1:13" x14ac:dyDescent="0.25">
      <c r="A38" s="45"/>
      <c r="B38" s="25" t="s">
        <v>50</v>
      </c>
      <c r="C38" s="44"/>
      <c r="D38" s="26">
        <v>657</v>
      </c>
      <c r="E38" s="26">
        <v>38</v>
      </c>
      <c r="F38" s="26"/>
      <c r="G38" s="27">
        <v>600</v>
      </c>
      <c r="H38" s="27">
        <v>189</v>
      </c>
      <c r="I38" s="27">
        <v>106</v>
      </c>
      <c r="J38" s="28"/>
      <c r="K38" s="27">
        <v>621</v>
      </c>
      <c r="L38" s="27">
        <v>435</v>
      </c>
      <c r="M38" s="8">
        <f t="shared" si="0"/>
        <v>2646</v>
      </c>
    </row>
    <row r="39" spans="1:13" x14ac:dyDescent="0.25">
      <c r="A39" s="45"/>
      <c r="B39" s="25" t="s">
        <v>51</v>
      </c>
      <c r="C39" s="46"/>
      <c r="D39" s="26">
        <v>956</v>
      </c>
      <c r="E39" s="26"/>
      <c r="F39" s="26"/>
      <c r="G39" s="27">
        <v>656</v>
      </c>
      <c r="H39" s="27">
        <f>601+57+19+75</f>
        <v>752</v>
      </c>
      <c r="I39" s="27">
        <v>309</v>
      </c>
      <c r="J39" s="27"/>
      <c r="K39" s="27"/>
      <c r="L39" s="27"/>
      <c r="M39" s="8">
        <f t="shared" si="0"/>
        <v>2673</v>
      </c>
    </row>
    <row r="40" spans="1:13" ht="30" x14ac:dyDescent="0.25">
      <c r="A40" s="45"/>
      <c r="B40" s="29" t="s">
        <v>52</v>
      </c>
      <c r="C40" s="44"/>
      <c r="D40" s="26"/>
      <c r="E40" s="26">
        <v>57</v>
      </c>
      <c r="F40" s="26"/>
      <c r="G40" s="27">
        <v>715</v>
      </c>
      <c r="H40" s="27">
        <v>608</v>
      </c>
      <c r="I40" s="27">
        <v>80</v>
      </c>
      <c r="J40" s="28"/>
      <c r="K40" s="27">
        <v>803</v>
      </c>
      <c r="L40" s="27"/>
      <c r="M40" s="8">
        <f t="shared" si="0"/>
        <v>2263</v>
      </c>
    </row>
    <row r="41" spans="1:13" x14ac:dyDescent="0.25">
      <c r="A41" s="45"/>
      <c r="B41" s="25" t="s">
        <v>53</v>
      </c>
      <c r="C41" s="44"/>
      <c r="D41" s="26"/>
      <c r="E41" s="26">
        <v>1</v>
      </c>
      <c r="F41" s="26"/>
      <c r="G41" s="27">
        <v>3</v>
      </c>
      <c r="H41" s="27">
        <v>2</v>
      </c>
      <c r="I41" s="27">
        <v>0</v>
      </c>
      <c r="J41" s="28"/>
      <c r="K41" s="27">
        <v>15</v>
      </c>
      <c r="L41" s="27">
        <v>27</v>
      </c>
      <c r="M41" s="8">
        <f t="shared" si="0"/>
        <v>48</v>
      </c>
    </row>
    <row r="42" spans="1:13" ht="30" x14ac:dyDescent="0.25">
      <c r="A42" s="45"/>
      <c r="B42" s="29" t="s">
        <v>54</v>
      </c>
      <c r="C42" s="44">
        <v>13735</v>
      </c>
      <c r="D42" s="26">
        <v>0</v>
      </c>
      <c r="E42" s="26">
        <v>0</v>
      </c>
      <c r="F42" s="26"/>
      <c r="G42" s="27">
        <v>2</v>
      </c>
      <c r="H42" s="27">
        <v>6</v>
      </c>
      <c r="I42" s="27"/>
      <c r="J42" s="28"/>
      <c r="K42" s="27"/>
      <c r="L42" s="27"/>
      <c r="M42" s="8">
        <f t="shared" si="0"/>
        <v>13743</v>
      </c>
    </row>
    <row r="43" spans="1:13" x14ac:dyDescent="0.25">
      <c r="A43" s="45"/>
      <c r="B43" s="29" t="s">
        <v>55</v>
      </c>
      <c r="C43" s="44"/>
      <c r="D43" s="26"/>
      <c r="E43" s="26">
        <v>53</v>
      </c>
      <c r="F43" s="26"/>
      <c r="G43" s="27">
        <v>1361</v>
      </c>
      <c r="H43" s="27">
        <v>0</v>
      </c>
      <c r="I43" s="27">
        <v>50</v>
      </c>
      <c r="J43" s="28"/>
      <c r="K43" s="27">
        <v>231</v>
      </c>
      <c r="L43" s="27">
        <v>230</v>
      </c>
      <c r="M43" s="8">
        <f t="shared" si="0"/>
        <v>1925</v>
      </c>
    </row>
    <row r="44" spans="1:13" x14ac:dyDescent="0.25">
      <c r="A44" s="45"/>
      <c r="B44" s="25" t="s">
        <v>56</v>
      </c>
      <c r="C44" s="44"/>
      <c r="D44" s="26">
        <v>954</v>
      </c>
      <c r="E44" s="26">
        <v>0</v>
      </c>
      <c r="F44" s="26"/>
      <c r="G44" s="27"/>
      <c r="H44" s="27"/>
      <c r="I44" s="27"/>
      <c r="J44" s="28"/>
      <c r="K44" s="27"/>
      <c r="L44" s="27"/>
      <c r="M44" s="8">
        <f t="shared" si="0"/>
        <v>954</v>
      </c>
    </row>
    <row r="45" spans="1:13" x14ac:dyDescent="0.25">
      <c r="A45" s="45"/>
      <c r="B45" s="25" t="s">
        <v>57</v>
      </c>
      <c r="C45" s="44"/>
      <c r="D45" s="26">
        <v>3</v>
      </c>
      <c r="E45" s="26">
        <v>0</v>
      </c>
      <c r="F45" s="26">
        <v>1</v>
      </c>
      <c r="G45" s="27">
        <v>3</v>
      </c>
      <c r="H45" s="27">
        <v>2</v>
      </c>
      <c r="I45" s="27">
        <v>4</v>
      </c>
      <c r="J45" s="28"/>
      <c r="K45" s="27">
        <v>9</v>
      </c>
      <c r="L45" s="27"/>
      <c r="M45" s="8">
        <f t="shared" si="0"/>
        <v>22</v>
      </c>
    </row>
    <row r="46" spans="1:13" x14ac:dyDescent="0.25">
      <c r="A46" s="45"/>
      <c r="B46" s="25" t="s">
        <v>58</v>
      </c>
      <c r="C46" s="44"/>
      <c r="D46" s="26">
        <v>4</v>
      </c>
      <c r="E46" s="26">
        <v>0</v>
      </c>
      <c r="F46" s="26"/>
      <c r="G46" s="30">
        <v>0</v>
      </c>
      <c r="H46" s="27">
        <v>2</v>
      </c>
      <c r="I46" s="27">
        <v>2</v>
      </c>
      <c r="J46" s="28"/>
      <c r="K46" s="30">
        <v>4</v>
      </c>
      <c r="L46" s="30"/>
      <c r="M46" s="8">
        <f t="shared" si="0"/>
        <v>12</v>
      </c>
    </row>
  </sheetData>
  <mergeCells count="3">
    <mergeCell ref="A4:A23"/>
    <mergeCell ref="A24:A34"/>
    <mergeCell ref="A35:A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</dc:creator>
  <cp:lastModifiedBy>SOR</cp:lastModifiedBy>
  <dcterms:created xsi:type="dcterms:W3CDTF">2024-03-02T13:10:18Z</dcterms:created>
  <dcterms:modified xsi:type="dcterms:W3CDTF">2024-03-02T13:13:26Z</dcterms:modified>
</cp:coreProperties>
</file>